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grantsplus-my.sharepoint.com/personal/katie_rosen_grantsplus_com/Documents/Desktop/"/>
    </mc:Choice>
  </mc:AlternateContent>
  <xr:revisionPtr revIDLastSave="0" documentId="8_{D59684AB-CEE6-4183-B7A1-D79C0EF0FFDA}" xr6:coauthVersionLast="47" xr6:coauthVersionMax="47" xr10:uidLastSave="{00000000-0000-0000-0000-000000000000}"/>
  <bookViews>
    <workbookView xWindow="-28920" yWindow="-120" windowWidth="29040" windowHeight="15840" activeTab="2" xr2:uid="{2951A7E6-2950-4522-B9CF-8AB76C30E4D9}"/>
  </bookViews>
  <sheets>
    <sheet name="Sample Budget" sheetId="1" r:id="rId1"/>
    <sheet name="Category Explainations" sheetId="3" r:id="rId2"/>
    <sheet name="Budget Exampl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2" l="1"/>
  <c r="C35" i="2"/>
  <c r="C20" i="2" l="1"/>
  <c r="C21" i="2" l="1"/>
  <c r="C22" i="2" s="1"/>
  <c r="C37" i="2" s="1"/>
  <c r="C39" i="2" s="1"/>
  <c r="D43" i="1"/>
  <c r="D19" i="1"/>
  <c r="D28" i="1" l="1"/>
  <c r="D30" i="1" l="1"/>
  <c r="D45" i="1" s="1"/>
  <c r="D47" i="1" s="1"/>
</calcChain>
</file>

<file path=xl/sharedStrings.xml><?xml version="1.0" encoding="utf-8"?>
<sst xmlns="http://schemas.openxmlformats.org/spreadsheetml/2006/main" count="152" uniqueCount="86">
  <si>
    <t>Annual Salary</t>
  </si>
  <si>
    <t>Total Cost</t>
  </si>
  <si>
    <t>Notes</t>
  </si>
  <si>
    <t>Fringe Benefits</t>
  </si>
  <si>
    <t>Total Salary</t>
  </si>
  <si>
    <t>Cost</t>
  </si>
  <si>
    <t>Equipment</t>
  </si>
  <si>
    <t>Supplies and Materials</t>
  </si>
  <si>
    <t>Telecommunications</t>
  </si>
  <si>
    <t>Miscellaneous</t>
  </si>
  <si>
    <t>Travel and meetings</t>
  </si>
  <si>
    <t>Non-Personnel Expenses</t>
  </si>
  <si>
    <t>Total Non-Personnel Expenses</t>
  </si>
  <si>
    <t>TOTAL PROGRAM COST</t>
  </si>
  <si>
    <t>Income Source</t>
  </si>
  <si>
    <t>Amount</t>
  </si>
  <si>
    <t xml:space="preserve">Individuals </t>
  </si>
  <si>
    <t>Fundraisers</t>
  </si>
  <si>
    <t>Total Income</t>
  </si>
  <si>
    <t>Sample Program Budget</t>
  </si>
  <si>
    <t xml:space="preserve">Membership </t>
  </si>
  <si>
    <t>Grants</t>
  </si>
  <si>
    <t>Corporate Contributions</t>
  </si>
  <si>
    <t>Federated giving</t>
  </si>
  <si>
    <t>Fees for Service</t>
  </si>
  <si>
    <t>Endowment and Interest Income</t>
  </si>
  <si>
    <t>Position 1</t>
  </si>
  <si>
    <t>Position 2</t>
  </si>
  <si>
    <t>Position 3</t>
  </si>
  <si>
    <t>Position 4</t>
  </si>
  <si>
    <t>Personnel Expenses</t>
  </si>
  <si>
    <t>Total Personnel Expenses</t>
  </si>
  <si>
    <t>Occupancy and Utilities</t>
  </si>
  <si>
    <t>Printing and Copying</t>
  </si>
  <si>
    <t xml:space="preserve">Marketing and advertising </t>
  </si>
  <si>
    <t>Training</t>
  </si>
  <si>
    <t>Contract services</t>
  </si>
  <si>
    <t>INCOME</t>
  </si>
  <si>
    <t>EXPENSES</t>
  </si>
  <si>
    <t>INCOME MINUS EXPENSES</t>
  </si>
  <si>
    <t>18% fringe benefit total</t>
  </si>
  <si>
    <t>The Friendly Corporation (secured)</t>
  </si>
  <si>
    <t>Annual golf outing proceeds</t>
  </si>
  <si>
    <t>Income Item</t>
  </si>
  <si>
    <t>Item Description</t>
  </si>
  <si>
    <t>Income from individual contributions. Can also inclue bequests</t>
  </si>
  <si>
    <t xml:space="preserve">Income from membership fees for individuals and organizations. </t>
  </si>
  <si>
    <t xml:space="preserve">Income from fundraising events, sales, etc.. </t>
  </si>
  <si>
    <t xml:space="preserve">Income from corporate giving programs, corporate foundations, or sponsorships. </t>
  </si>
  <si>
    <t>Income from United Way, Combined Federal Campaign, Community Shares, or other federated giving programs</t>
  </si>
  <si>
    <t>Income from any fees charged for your services, whether for this program or not. Also called “earned income.”</t>
  </si>
  <si>
    <t>Interest income from endowments and investments.</t>
  </si>
  <si>
    <t xml:space="preserve">Any income that is not recorded elsewhere. Unless prohibited by a funder’s required format, this should always include a note outlining what income is included. </t>
  </si>
  <si>
    <t xml:space="preserve">These include all staff required for the program to be successful, and should capture direct service staff, supervisory staff, and administrative staffing costs, but not expenses for consultants or organizational partners that may carry out the work. List each position (not each individual, as a position can be held by multiple people), and what percentage of full time equivalent (FTE) time each position will spend on the program’s activities. </t>
  </si>
  <si>
    <t xml:space="preserve">This includes non-salary staff costs like benefits, insurance, social security and unemployment payments. These can either be calculated on actual costs, or as a general percentage across your organization. </t>
  </si>
  <si>
    <t xml:space="preserve">This is the direct cost for using your facilities for the program, if you are doing so. This should only reflect the program’s use (for example, if your facility rent and utilities cost $4,000 per month, and the program uses half of the facility for 50% of the time it’s open, the occupancy would be $1,000). </t>
  </si>
  <si>
    <t xml:space="preserve">This incudes any durable equipment used by the program such as computers or medical devices, and should be pro-rated if used for other programs as well. </t>
  </si>
  <si>
    <t xml:space="preserve">This includes non-durable items that will be used up by the program, such as workbooks, medical supplies, etc. </t>
  </si>
  <si>
    <t>This includes any printing or copying expenses required to create program materials.</t>
  </si>
  <si>
    <t xml:space="preserve">This includes any phone, internet, or other communication expenses used directly by the program. </t>
  </si>
  <si>
    <t xml:space="preserve">This includes mileage (almost always at the current federal mileage rate) for staff carrying out the activities, as well as airline, hotel, and per diem expenses for travel related to the program, as well as any meeting fees. </t>
  </si>
  <si>
    <t xml:space="preserve">This includes all expenses required to market or advertise the program to the public or target audiences. </t>
  </si>
  <si>
    <t xml:space="preserve">This includes any expenses required to train staff or volunteers to carry out program elements. It can include professional development, but only if it is directly related to the request’s activities. </t>
  </si>
  <si>
    <t xml:space="preserve">This includes all expenses for program-related contractors, including those hired to carry out program activities and those that will support the program. This often includes pro-rated accountant/audit fees and legal fees. </t>
  </si>
  <si>
    <t>This includes all other expenses that do not fit in any category, and should always include a note describing the expenses (unless prohibited by a funder-required format).</t>
  </si>
  <si>
    <t>Administrative Assistant (0.1 FTE)</t>
  </si>
  <si>
    <t>Rent/Occupancy</t>
  </si>
  <si>
    <t>Annual software training</t>
  </si>
  <si>
    <t>Includes 5 hours/week of prep time</t>
  </si>
  <si>
    <t>Executive oversight</t>
  </si>
  <si>
    <t>School outreach</t>
  </si>
  <si>
    <t>Administration</t>
  </si>
  <si>
    <t>Individuals</t>
  </si>
  <si>
    <t>Outreach Coordinator (0.05 FTE)</t>
  </si>
  <si>
    <t>Art Therapist .375 FTE</t>
  </si>
  <si>
    <t>Tutors (3 @ .375 FTE Each)</t>
  </si>
  <si>
    <t>Director of Education (0.1 FTE)</t>
  </si>
  <si>
    <t>Classroom use for 9 months of the year</t>
  </si>
  <si>
    <t>75 Chromebooks at $200 each</t>
  </si>
  <si>
    <t>Annual ABC learning software license ($3,000), art supplies ($500)</t>
  </si>
  <si>
    <t>9 months of expanded wifi-$100/month</t>
  </si>
  <si>
    <t>Travel for tutors, annual meeting</t>
  </si>
  <si>
    <t xml:space="preserve">$100/week for food </t>
  </si>
  <si>
    <t>Membership</t>
  </si>
  <si>
    <t>XYZ Foundation ($25,000 secured), this request ($15,000), three other pending requests ($25,000)</t>
  </si>
  <si>
    <t xml:space="preserve">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</si>
</sst>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1"/>
      <color theme="1"/>
      <name val="Calibri"/>
      <family val="2"/>
      <scheme val="minor"/>
    </font>
    <font>
      <b/>
      <sz val="11"/>
      <color theme="1"/>
      <name val="Calibri"/>
      <family val="2"/>
      <scheme val="minor"/>
    </font>
    <font>
      <b/>
      <i/>
      <sz val="11"/>
      <color theme="1"/>
      <name val="Calibri"/>
      <family val="2"/>
      <scheme val="minor"/>
    </font>
    <font>
      <b/>
      <sz val="11"/>
      <color theme="0"/>
      <name val="Calibri"/>
      <family val="2"/>
      <scheme val="minor"/>
    </font>
    <font>
      <b/>
      <i/>
      <sz val="11"/>
      <color theme="0"/>
      <name val="Calibri"/>
      <family val="2"/>
      <scheme val="minor"/>
    </font>
    <font>
      <b/>
      <i/>
      <sz val="11"/>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rgb="FF0085B4"/>
        <bgColor indexed="64"/>
      </patternFill>
    </fill>
    <fill>
      <patternFill patternType="solid">
        <fgColor rgb="FF008FB9"/>
        <bgColor indexed="64"/>
      </patternFill>
    </fill>
    <fill>
      <patternFill patternType="solid">
        <fgColor rgb="FFA3DBE3"/>
        <bgColor indexed="64"/>
      </patternFill>
    </fill>
  </fills>
  <borders count="1">
    <border>
      <left/>
      <right/>
      <top/>
      <bottom/>
      <diagonal/>
    </border>
  </borders>
  <cellStyleXfs count="1">
    <xf numFmtId="0" fontId="0" fillId="0" borderId="0"/>
  </cellStyleXfs>
  <cellXfs count="25">
    <xf numFmtId="0" fontId="0" fillId="0" borderId="0" xfId="0"/>
    <xf numFmtId="0" fontId="0" fillId="0" borderId="0" xfId="0" applyAlignment="1">
      <alignment wrapText="1"/>
    </xf>
    <xf numFmtId="164" fontId="0" fillId="0" borderId="0" xfId="0" applyNumberFormat="1" applyAlignment="1">
      <alignment wrapText="1"/>
    </xf>
    <xf numFmtId="0" fontId="1" fillId="0" borderId="0" xfId="0" applyFont="1" applyAlignment="1">
      <alignment wrapText="1"/>
    </xf>
    <xf numFmtId="0" fontId="0" fillId="0" borderId="0" xfId="0" applyAlignment="1">
      <alignment horizontal="center" wrapText="1"/>
    </xf>
    <xf numFmtId="0" fontId="3" fillId="2" borderId="0" xfId="0" applyFont="1" applyFill="1" applyAlignment="1">
      <alignment wrapText="1"/>
    </xf>
    <xf numFmtId="164" fontId="3" fillId="2" borderId="0" xfId="0" applyNumberFormat="1" applyFont="1" applyFill="1" applyAlignment="1">
      <alignment wrapText="1"/>
    </xf>
    <xf numFmtId="164" fontId="3" fillId="3" borderId="0" xfId="0" applyNumberFormat="1" applyFont="1" applyFill="1" applyAlignment="1">
      <alignment wrapText="1"/>
    </xf>
    <xf numFmtId="0" fontId="3" fillId="3" borderId="0" xfId="0" applyFont="1" applyFill="1" applyAlignment="1">
      <alignment wrapText="1"/>
    </xf>
    <xf numFmtId="0" fontId="5" fillId="4" borderId="0" xfId="0" applyFont="1" applyFill="1" applyAlignment="1">
      <alignment wrapText="1"/>
    </xf>
    <xf numFmtId="164" fontId="5" fillId="4" borderId="0" xfId="0" applyNumberFormat="1" applyFont="1" applyFill="1" applyAlignment="1">
      <alignment wrapText="1"/>
    </xf>
    <xf numFmtId="0" fontId="6" fillId="4" borderId="0" xfId="0" applyFont="1" applyFill="1" applyAlignment="1">
      <alignment wrapText="1"/>
    </xf>
    <xf numFmtId="0" fontId="1" fillId="4" borderId="0" xfId="0" applyFont="1" applyFill="1" applyAlignment="1">
      <alignment wrapText="1"/>
    </xf>
    <xf numFmtId="164" fontId="1" fillId="4" borderId="0" xfId="0" applyNumberFormat="1" applyFont="1" applyFill="1" applyAlignment="1">
      <alignment wrapText="1"/>
    </xf>
    <xf numFmtId="0" fontId="0" fillId="4" borderId="0" xfId="0" applyFill="1" applyAlignment="1">
      <alignment wrapText="1"/>
    </xf>
    <xf numFmtId="0" fontId="2" fillId="4" borderId="0" xfId="0" applyFont="1" applyFill="1" applyAlignment="1">
      <alignment wrapText="1"/>
    </xf>
    <xf numFmtId="164" fontId="2" fillId="4" borderId="0" xfId="0" applyNumberFormat="1" applyFont="1" applyFill="1" applyAlignment="1">
      <alignment wrapText="1"/>
    </xf>
    <xf numFmtId="0" fontId="7" fillId="4" borderId="0" xfId="0" applyFont="1" applyFill="1" applyAlignment="1">
      <alignment wrapText="1"/>
    </xf>
    <xf numFmtId="164" fontId="7" fillId="4" borderId="0" xfId="0" applyNumberFormat="1" applyFont="1" applyFill="1" applyAlignment="1">
      <alignment wrapText="1"/>
    </xf>
    <xf numFmtId="164" fontId="6" fillId="4" borderId="0" xfId="0" applyNumberFormat="1" applyFont="1" applyFill="1" applyAlignment="1">
      <alignment wrapText="1"/>
    </xf>
    <xf numFmtId="0" fontId="1" fillId="0" borderId="0" xfId="0" applyFont="1" applyAlignment="1">
      <alignment horizontal="center" wrapText="1"/>
    </xf>
    <xf numFmtId="0" fontId="0" fillId="0" borderId="0" xfId="0" applyAlignment="1">
      <alignment horizontal="left" wrapText="1"/>
    </xf>
    <xf numFmtId="0" fontId="1" fillId="3" borderId="0" xfId="0" applyFont="1" applyFill="1" applyAlignment="1">
      <alignment horizontal="center" wrapText="1"/>
    </xf>
    <xf numFmtId="0" fontId="0" fillId="3" borderId="0" xfId="0" applyFill="1" applyAlignment="1">
      <alignment horizontal="center" wrapText="1"/>
    </xf>
    <xf numFmtId="0" fontId="4" fillId="3" borderId="0" xfId="0" applyFont="1" applyFill="1" applyAlignment="1">
      <alignment wrapText="1"/>
    </xf>
  </cellXfs>
  <cellStyles count="1">
    <cellStyle name="Normal" xfId="0" builtinId="0"/>
  </cellStyles>
  <dxfs count="0"/>
  <tableStyles count="0" defaultTableStyle="TableStyleMedium2" defaultPivotStyle="PivotStyleLight16"/>
  <colors>
    <mruColors>
      <color rgb="FFA3DBE3"/>
      <color rgb="FF008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542924</xdr:colOff>
      <xdr:row>0</xdr:row>
      <xdr:rowOff>142875</xdr:rowOff>
    </xdr:from>
    <xdr:to>
      <xdr:col>1</xdr:col>
      <xdr:colOff>1964689</xdr:colOff>
      <xdr:row>2</xdr:row>
      <xdr:rowOff>325755</xdr:rowOff>
    </xdr:to>
    <xdr:pic>
      <xdr:nvPicPr>
        <xdr:cNvPr id="14" name="Picture 3" descr="A picture containing drawing&#10;&#10;Description automatically generated">
          <a:extLst>
            <a:ext uri="{FF2B5EF4-FFF2-40B4-BE49-F238E27FC236}">
              <a16:creationId xmlns:a16="http://schemas.microsoft.com/office/drawing/2014/main" id="{B19283FC-42D1-4577-9FEF-299B697ABE9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599" y="142875"/>
          <a:ext cx="1412240" cy="5295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619125</xdr:colOff>
      <xdr:row>1</xdr:row>
      <xdr:rowOff>0</xdr:rowOff>
    </xdr:from>
    <xdr:to>
      <xdr:col>2</xdr:col>
      <xdr:colOff>208280</xdr:colOff>
      <xdr:row>2</xdr:row>
      <xdr:rowOff>361950</xdr:rowOff>
    </xdr:to>
    <xdr:pic>
      <xdr:nvPicPr>
        <xdr:cNvPr id="12" name="Picture 2" descr="A picture containing drawing&#10;&#10;Description automatically generated">
          <a:extLst>
            <a:ext uri="{FF2B5EF4-FFF2-40B4-BE49-F238E27FC236}">
              <a16:creationId xmlns:a16="http://schemas.microsoft.com/office/drawing/2014/main" id="{5F8B3E44-7D92-4A0B-AF1F-A4FC6912B50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190500"/>
          <a:ext cx="1412240" cy="5295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347382</xdr:colOff>
      <xdr:row>0</xdr:row>
      <xdr:rowOff>0</xdr:rowOff>
    </xdr:from>
    <xdr:to>
      <xdr:col>3</xdr:col>
      <xdr:colOff>1689287</xdr:colOff>
      <xdr:row>0</xdr:row>
      <xdr:rowOff>18490</xdr:rowOff>
    </xdr:to>
    <xdr:sp macro="" textlink="">
      <xdr:nvSpPr>
        <xdr:cNvPr id="5" name="Text Box 90">
          <a:extLst>
            <a:ext uri="{FF2B5EF4-FFF2-40B4-BE49-F238E27FC236}">
              <a16:creationId xmlns:a16="http://schemas.microsoft.com/office/drawing/2014/main" id="{999EE4D5-0B28-4A62-9209-9D66FA2B1D88}"/>
            </a:ext>
          </a:extLst>
        </xdr:cNvPr>
        <xdr:cNvSpPr txBox="1"/>
      </xdr:nvSpPr>
      <xdr:spPr>
        <a:xfrm>
          <a:off x="3238500" y="313765"/>
          <a:ext cx="2809875" cy="4667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560294</xdr:colOff>
      <xdr:row>0</xdr:row>
      <xdr:rowOff>44824</xdr:rowOff>
    </xdr:from>
    <xdr:to>
      <xdr:col>0</xdr:col>
      <xdr:colOff>1972534</xdr:colOff>
      <xdr:row>0</xdr:row>
      <xdr:rowOff>620134</xdr:rowOff>
    </xdr:to>
    <xdr:pic>
      <xdr:nvPicPr>
        <xdr:cNvPr id="8" name="Picture 3" descr="A picture containing drawing&#10;&#10;Description automatically generated">
          <a:extLst>
            <a:ext uri="{FF2B5EF4-FFF2-40B4-BE49-F238E27FC236}">
              <a16:creationId xmlns:a16="http://schemas.microsoft.com/office/drawing/2014/main" id="{22940622-3134-4022-AB61-D568DDD5D36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0529" y="44824"/>
          <a:ext cx="1412240" cy="5753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E22A5-82DE-4C3B-ABAB-751EC2BCA048}">
  <dimension ref="B1:G47"/>
  <sheetViews>
    <sheetView workbookViewId="0">
      <selection activeCell="I29" sqref="I29"/>
    </sheetView>
  </sheetViews>
  <sheetFormatPr defaultColWidth="8.81640625" defaultRowHeight="14.5" x14ac:dyDescent="0.35"/>
  <cols>
    <col min="1" max="1" width="1.453125" style="1" customWidth="1"/>
    <col min="2" max="2" width="34.453125" style="1" customWidth="1"/>
    <col min="3" max="3" width="8.81640625" style="2" customWidth="1"/>
    <col min="4" max="4" width="13.1796875" style="2" customWidth="1"/>
    <col min="5" max="5" width="43.453125" style="1" customWidth="1"/>
    <col min="6" max="16384" width="8.81640625" style="1"/>
  </cols>
  <sheetData>
    <row r="1" spans="2:7" x14ac:dyDescent="0.35">
      <c r="B1" s="23"/>
      <c r="C1" s="23"/>
      <c r="D1" s="23"/>
      <c r="E1" s="23"/>
    </row>
    <row r="2" spans="2:7" x14ac:dyDescent="0.35">
      <c r="B2" s="23"/>
      <c r="C2" s="23"/>
      <c r="D2" s="23"/>
      <c r="E2" s="23"/>
    </row>
    <row r="3" spans="2:7" ht="42.75" customHeight="1" x14ac:dyDescent="0.35">
      <c r="B3" s="23"/>
      <c r="C3" s="23"/>
      <c r="D3" s="23"/>
      <c r="E3" s="23"/>
    </row>
    <row r="4" spans="2:7" ht="19.5" customHeight="1" x14ac:dyDescent="0.35"/>
    <row r="5" spans="2:7" ht="11.5" customHeight="1" x14ac:dyDescent="0.35"/>
    <row r="6" spans="2:7" x14ac:dyDescent="0.35">
      <c r="B6" s="3" t="s">
        <v>19</v>
      </c>
    </row>
    <row r="8" spans="2:7" x14ac:dyDescent="0.35">
      <c r="B8" s="20" t="s">
        <v>37</v>
      </c>
      <c r="C8" s="20"/>
      <c r="D8" s="20"/>
      <c r="E8" s="20"/>
    </row>
    <row r="9" spans="2:7" x14ac:dyDescent="0.35">
      <c r="B9" s="8" t="s">
        <v>14</v>
      </c>
      <c r="C9" s="8"/>
      <c r="D9" s="7" t="s">
        <v>15</v>
      </c>
      <c r="E9" s="7" t="s">
        <v>2</v>
      </c>
    </row>
    <row r="10" spans="2:7" x14ac:dyDescent="0.35">
      <c r="B10" s="1" t="s">
        <v>16</v>
      </c>
    </row>
    <row r="11" spans="2:7" x14ac:dyDescent="0.35">
      <c r="B11" s="1" t="s">
        <v>20</v>
      </c>
    </row>
    <row r="12" spans="2:7" x14ac:dyDescent="0.35">
      <c r="B12" s="1" t="s">
        <v>21</v>
      </c>
    </row>
    <row r="13" spans="2:7" x14ac:dyDescent="0.35">
      <c r="B13" s="1" t="s">
        <v>17</v>
      </c>
    </row>
    <row r="14" spans="2:7" x14ac:dyDescent="0.35">
      <c r="B14" s="1" t="s">
        <v>22</v>
      </c>
      <c r="G14" s="2"/>
    </row>
    <row r="15" spans="2:7" x14ac:dyDescent="0.35">
      <c r="B15" s="1" t="s">
        <v>23</v>
      </c>
      <c r="G15" s="2"/>
    </row>
    <row r="16" spans="2:7" x14ac:dyDescent="0.35">
      <c r="B16" s="1" t="s">
        <v>24</v>
      </c>
      <c r="G16" s="2"/>
    </row>
    <row r="17" spans="2:7" x14ac:dyDescent="0.35">
      <c r="B17" s="1" t="s">
        <v>25</v>
      </c>
      <c r="G17" s="2"/>
    </row>
    <row r="18" spans="2:7" x14ac:dyDescent="0.35">
      <c r="B18" s="1" t="s">
        <v>9</v>
      </c>
      <c r="G18" s="2"/>
    </row>
    <row r="19" spans="2:7" x14ac:dyDescent="0.35">
      <c r="B19" s="9" t="s">
        <v>18</v>
      </c>
      <c r="C19" s="10"/>
      <c r="D19" s="10">
        <f>SUM(D10:D18)</f>
        <v>0</v>
      </c>
      <c r="E19" s="11"/>
    </row>
    <row r="22" spans="2:7" x14ac:dyDescent="0.35">
      <c r="B22" s="20" t="s">
        <v>38</v>
      </c>
      <c r="C22" s="20"/>
      <c r="D22" s="20"/>
      <c r="E22" s="20"/>
    </row>
    <row r="23" spans="2:7" ht="29" x14ac:dyDescent="0.35">
      <c r="B23" s="8" t="s">
        <v>30</v>
      </c>
      <c r="C23" s="7" t="s">
        <v>0</v>
      </c>
      <c r="D23" s="7" t="s">
        <v>1</v>
      </c>
      <c r="E23" s="8" t="s">
        <v>2</v>
      </c>
    </row>
    <row r="24" spans="2:7" ht="16.149999999999999" customHeight="1" x14ac:dyDescent="0.35">
      <c r="B24" s="1" t="s">
        <v>26</v>
      </c>
    </row>
    <row r="25" spans="2:7" x14ac:dyDescent="0.35">
      <c r="B25" s="1" t="s">
        <v>27</v>
      </c>
    </row>
    <row r="26" spans="2:7" x14ac:dyDescent="0.35">
      <c r="B26" s="1" t="s">
        <v>28</v>
      </c>
    </row>
    <row r="27" spans="2:7" ht="13.15" customHeight="1" x14ac:dyDescent="0.35">
      <c r="B27" s="1" t="s">
        <v>29</v>
      </c>
    </row>
    <row r="28" spans="2:7" x14ac:dyDescent="0.35">
      <c r="B28" s="17" t="s">
        <v>4</v>
      </c>
      <c r="C28" s="18"/>
      <c r="D28" s="18">
        <f>SUM(D24:D27)</f>
        <v>0</v>
      </c>
      <c r="E28" s="11"/>
    </row>
    <row r="29" spans="2:7" x14ac:dyDescent="0.35">
      <c r="B29" s="1" t="s">
        <v>3</v>
      </c>
    </row>
    <row r="30" spans="2:7" x14ac:dyDescent="0.35">
      <c r="B30" s="9" t="s">
        <v>31</v>
      </c>
      <c r="C30" s="10"/>
      <c r="D30" s="10">
        <f>D28+D29</f>
        <v>0</v>
      </c>
      <c r="E30" s="11"/>
    </row>
    <row r="32" spans="2:7" x14ac:dyDescent="0.35">
      <c r="B32" s="8" t="s">
        <v>11</v>
      </c>
      <c r="C32" s="8"/>
      <c r="D32" s="7" t="s">
        <v>5</v>
      </c>
      <c r="E32" s="7" t="s">
        <v>2</v>
      </c>
    </row>
    <row r="33" spans="2:5" x14ac:dyDescent="0.35">
      <c r="B33" s="1" t="s">
        <v>32</v>
      </c>
      <c r="E33" s="2"/>
    </row>
    <row r="34" spans="2:5" x14ac:dyDescent="0.35">
      <c r="B34" s="1" t="s">
        <v>6</v>
      </c>
      <c r="E34" s="2"/>
    </row>
    <row r="35" spans="2:5" x14ac:dyDescent="0.35">
      <c r="B35" s="1" t="s">
        <v>7</v>
      </c>
      <c r="E35" s="2"/>
    </row>
    <row r="36" spans="2:5" x14ac:dyDescent="0.35">
      <c r="B36" s="1" t="s">
        <v>33</v>
      </c>
      <c r="E36" s="2"/>
    </row>
    <row r="37" spans="2:5" x14ac:dyDescent="0.35">
      <c r="B37" s="1" t="s">
        <v>8</v>
      </c>
      <c r="E37" s="2"/>
    </row>
    <row r="38" spans="2:5" x14ac:dyDescent="0.35">
      <c r="B38" s="1" t="s">
        <v>10</v>
      </c>
      <c r="E38" s="2"/>
    </row>
    <row r="39" spans="2:5" x14ac:dyDescent="0.35">
      <c r="B39" s="1" t="s">
        <v>34</v>
      </c>
      <c r="E39" s="2"/>
    </row>
    <row r="40" spans="2:5" x14ac:dyDescent="0.35">
      <c r="B40" s="1" t="s">
        <v>35</v>
      </c>
      <c r="E40" s="2"/>
    </row>
    <row r="41" spans="2:5" x14ac:dyDescent="0.35">
      <c r="B41" s="1" t="s">
        <v>36</v>
      </c>
      <c r="E41" s="2"/>
    </row>
    <row r="42" spans="2:5" x14ac:dyDescent="0.35">
      <c r="B42" s="1" t="s">
        <v>9</v>
      </c>
      <c r="E42" s="2"/>
    </row>
    <row r="43" spans="2:5" x14ac:dyDescent="0.35">
      <c r="B43" s="9" t="s">
        <v>12</v>
      </c>
      <c r="C43" s="10"/>
      <c r="D43" s="10">
        <f>SUM(D33:D42)</f>
        <v>0</v>
      </c>
      <c r="E43" s="11"/>
    </row>
    <row r="45" spans="2:5" x14ac:dyDescent="0.35">
      <c r="B45" s="17" t="s">
        <v>13</v>
      </c>
      <c r="C45" s="18"/>
      <c r="D45" s="18">
        <f>D30+D43</f>
        <v>0</v>
      </c>
      <c r="E45" s="18"/>
    </row>
    <row r="47" spans="2:5" x14ac:dyDescent="0.35">
      <c r="B47" s="17" t="s">
        <v>39</v>
      </c>
      <c r="C47" s="19"/>
      <c r="D47" s="19">
        <f>D19-D45</f>
        <v>0</v>
      </c>
      <c r="E47" s="11"/>
    </row>
  </sheetData>
  <mergeCells count="3">
    <mergeCell ref="B8:E8"/>
    <mergeCell ref="B22:E22"/>
    <mergeCell ref="B1:E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0DFF7-7506-49F5-A3B9-5044E02320E1}">
  <dimension ref="B1:C36"/>
  <sheetViews>
    <sheetView workbookViewId="0">
      <selection activeCell="F22" sqref="F22"/>
    </sheetView>
  </sheetViews>
  <sheetFormatPr defaultColWidth="8.81640625" defaultRowHeight="14.5" x14ac:dyDescent="0.35"/>
  <cols>
    <col min="1" max="1" width="1.453125" style="1" customWidth="1"/>
    <col min="2" max="2" width="26.7265625" style="1" customWidth="1"/>
    <col min="3" max="3" width="74.26953125" style="1" customWidth="1"/>
    <col min="4" max="16384" width="8.81640625" style="1"/>
  </cols>
  <sheetData>
    <row r="1" spans="2:3" x14ac:dyDescent="0.35">
      <c r="B1" s="23"/>
      <c r="C1" s="23"/>
    </row>
    <row r="2" spans="2:3" x14ac:dyDescent="0.35">
      <c r="B2" s="23"/>
      <c r="C2" s="23"/>
    </row>
    <row r="3" spans="2:3" ht="35.25" customHeight="1" x14ac:dyDescent="0.35">
      <c r="B3" s="23"/>
      <c r="C3" s="23"/>
    </row>
    <row r="4" spans="2:3" ht="8.25" customHeight="1" x14ac:dyDescent="0.35">
      <c r="B4" s="4"/>
      <c r="C4" s="4"/>
    </row>
    <row r="5" spans="2:3" x14ac:dyDescent="0.35">
      <c r="B5" s="8" t="s">
        <v>43</v>
      </c>
      <c r="C5" s="8" t="s">
        <v>44</v>
      </c>
    </row>
    <row r="6" spans="2:3" x14ac:dyDescent="0.35">
      <c r="B6" s="1" t="s">
        <v>16</v>
      </c>
      <c r="C6" s="1" t="s">
        <v>45</v>
      </c>
    </row>
    <row r="7" spans="2:3" x14ac:dyDescent="0.35">
      <c r="B7" s="1" t="s">
        <v>20</v>
      </c>
      <c r="C7" s="1" t="s">
        <v>46</v>
      </c>
    </row>
    <row r="8" spans="2:3" x14ac:dyDescent="0.35">
      <c r="B8" s="1" t="s">
        <v>21</v>
      </c>
      <c r="C8" s="1" t="s">
        <v>46</v>
      </c>
    </row>
    <row r="9" spans="2:3" x14ac:dyDescent="0.35">
      <c r="B9" s="1" t="s">
        <v>17</v>
      </c>
      <c r="C9" s="1" t="s">
        <v>47</v>
      </c>
    </row>
    <row r="10" spans="2:3" x14ac:dyDescent="0.35">
      <c r="B10" s="1" t="s">
        <v>22</v>
      </c>
      <c r="C10" t="s">
        <v>48</v>
      </c>
    </row>
    <row r="11" spans="2:3" x14ac:dyDescent="0.35">
      <c r="B11" s="1" t="s">
        <v>23</v>
      </c>
      <c r="C11" t="s">
        <v>49</v>
      </c>
    </row>
    <row r="12" spans="2:3" ht="29" x14ac:dyDescent="0.35">
      <c r="B12" s="1" t="s">
        <v>24</v>
      </c>
      <c r="C12" s="1" t="s">
        <v>50</v>
      </c>
    </row>
    <row r="13" spans="2:3" ht="29" x14ac:dyDescent="0.35">
      <c r="B13" s="1" t="s">
        <v>25</v>
      </c>
      <c r="C13" t="s">
        <v>51</v>
      </c>
    </row>
    <row r="14" spans="2:3" ht="29" x14ac:dyDescent="0.35">
      <c r="B14" s="1" t="s">
        <v>9</v>
      </c>
      <c r="C14" s="1" t="s">
        <v>52</v>
      </c>
    </row>
    <row r="17" spans="2:3" x14ac:dyDescent="0.35">
      <c r="B17" s="8" t="s">
        <v>30</v>
      </c>
    </row>
    <row r="18" spans="2:3" ht="50.5" customHeight="1" x14ac:dyDescent="0.35">
      <c r="B18" s="1" t="s">
        <v>26</v>
      </c>
      <c r="C18" s="21" t="s">
        <v>53</v>
      </c>
    </row>
    <row r="19" spans="2:3" x14ac:dyDescent="0.35">
      <c r="B19" s="1" t="s">
        <v>27</v>
      </c>
      <c r="C19" s="21"/>
    </row>
    <row r="20" spans="2:3" x14ac:dyDescent="0.35">
      <c r="B20" s="1" t="s">
        <v>28</v>
      </c>
      <c r="C20" s="21"/>
    </row>
    <row r="21" spans="2:3" x14ac:dyDescent="0.35">
      <c r="B21" s="1" t="s">
        <v>29</v>
      </c>
      <c r="C21" s="21"/>
    </row>
    <row r="22" spans="2:3" x14ac:dyDescent="0.35">
      <c r="B22" s="8" t="s">
        <v>4</v>
      </c>
    </row>
    <row r="23" spans="2:3" ht="43.5" x14ac:dyDescent="0.35">
      <c r="B23" s="1" t="s">
        <v>3</v>
      </c>
      <c r="C23" s="1" t="s">
        <v>54</v>
      </c>
    </row>
    <row r="24" spans="2:3" x14ac:dyDescent="0.35">
      <c r="B24" s="24" t="s">
        <v>31</v>
      </c>
    </row>
    <row r="26" spans="2:3" x14ac:dyDescent="0.35">
      <c r="B26" s="8" t="s">
        <v>11</v>
      </c>
    </row>
    <row r="27" spans="2:3" ht="58" x14ac:dyDescent="0.35">
      <c r="B27" s="1" t="s">
        <v>32</v>
      </c>
      <c r="C27" s="1" t="s">
        <v>55</v>
      </c>
    </row>
    <row r="28" spans="2:3" ht="29" x14ac:dyDescent="0.35">
      <c r="B28" s="1" t="s">
        <v>6</v>
      </c>
      <c r="C28" s="1" t="s">
        <v>56</v>
      </c>
    </row>
    <row r="29" spans="2:3" ht="29" x14ac:dyDescent="0.35">
      <c r="B29" s="1" t="s">
        <v>7</v>
      </c>
      <c r="C29" s="1" t="s">
        <v>57</v>
      </c>
    </row>
    <row r="30" spans="2:3" x14ac:dyDescent="0.35">
      <c r="B30" s="1" t="s">
        <v>33</v>
      </c>
      <c r="C30" s="1" t="s">
        <v>58</v>
      </c>
    </row>
    <row r="31" spans="2:3" ht="29" x14ac:dyDescent="0.35">
      <c r="B31" s="1" t="s">
        <v>8</v>
      </c>
      <c r="C31" s="1" t="s">
        <v>59</v>
      </c>
    </row>
    <row r="32" spans="2:3" ht="43.5" x14ac:dyDescent="0.35">
      <c r="B32" s="1" t="s">
        <v>10</v>
      </c>
      <c r="C32" s="1" t="s">
        <v>60</v>
      </c>
    </row>
    <row r="33" spans="2:3" ht="29" x14ac:dyDescent="0.35">
      <c r="B33" s="1" t="s">
        <v>34</v>
      </c>
      <c r="C33" s="1" t="s">
        <v>61</v>
      </c>
    </row>
    <row r="34" spans="2:3" ht="43.5" x14ac:dyDescent="0.35">
      <c r="B34" s="1" t="s">
        <v>35</v>
      </c>
      <c r="C34" s="1" t="s">
        <v>62</v>
      </c>
    </row>
    <row r="35" spans="2:3" ht="43.5" x14ac:dyDescent="0.35">
      <c r="B35" s="1" t="s">
        <v>36</v>
      </c>
      <c r="C35" s="1" t="s">
        <v>63</v>
      </c>
    </row>
    <row r="36" spans="2:3" ht="43.5" x14ac:dyDescent="0.35">
      <c r="B36" s="1" t="s">
        <v>9</v>
      </c>
      <c r="C36" s="1" t="s">
        <v>64</v>
      </c>
    </row>
  </sheetData>
  <mergeCells count="2">
    <mergeCell ref="B1:C3"/>
    <mergeCell ref="C18:C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149F9-5DBB-4BE2-8DA4-8EA8E2213030}">
  <dimension ref="A1:F39"/>
  <sheetViews>
    <sheetView tabSelected="1" zoomScale="85" zoomScaleNormal="85" workbookViewId="0">
      <selection activeCell="H26" sqref="H26"/>
    </sheetView>
  </sheetViews>
  <sheetFormatPr defaultColWidth="8.81640625" defaultRowHeight="14.5" x14ac:dyDescent="0.35"/>
  <cols>
    <col min="1" max="1" width="34.453125" style="1" customWidth="1"/>
    <col min="2" max="2" width="8.81640625" style="2"/>
    <col min="3" max="3" width="13.1796875" style="2" customWidth="1"/>
    <col min="4" max="4" width="44.81640625" style="1" customWidth="1"/>
    <col min="5" max="16384" width="8.81640625" style="1"/>
  </cols>
  <sheetData>
    <row r="1" spans="1:6" ht="56.5" customHeight="1" x14ac:dyDescent="0.35">
      <c r="A1" s="22"/>
      <c r="B1" s="22"/>
      <c r="C1" s="22"/>
      <c r="D1" s="22"/>
    </row>
    <row r="2" spans="1:6" ht="56.5" customHeight="1" x14ac:dyDescent="0.35">
      <c r="A2" s="20" t="s">
        <v>85</v>
      </c>
      <c r="B2" s="20"/>
      <c r="C2" s="20"/>
      <c r="D2" s="20"/>
    </row>
    <row r="3" spans="1:6" x14ac:dyDescent="0.35">
      <c r="A3" s="5" t="s">
        <v>14</v>
      </c>
      <c r="B3" s="5"/>
      <c r="C3" s="6" t="s">
        <v>15</v>
      </c>
      <c r="D3" s="7" t="s">
        <v>2</v>
      </c>
    </row>
    <row r="4" spans="1:6" ht="15.65" customHeight="1" x14ac:dyDescent="0.35">
      <c r="A4" s="1" t="s">
        <v>72</v>
      </c>
      <c r="C4" s="2">
        <v>20000</v>
      </c>
      <c r="E4" s="2"/>
    </row>
    <row r="5" spans="1:6" ht="15.65" customHeight="1" x14ac:dyDescent="0.35">
      <c r="A5" s="1" t="s">
        <v>83</v>
      </c>
      <c r="C5" s="2">
        <v>0</v>
      </c>
      <c r="E5" s="2"/>
    </row>
    <row r="6" spans="1:6" ht="29" x14ac:dyDescent="0.35">
      <c r="A6" s="1" t="s">
        <v>21</v>
      </c>
      <c r="C6" s="2">
        <v>65000</v>
      </c>
      <c r="D6" s="1" t="s">
        <v>84</v>
      </c>
      <c r="E6" s="2"/>
    </row>
    <row r="7" spans="1:6" x14ac:dyDescent="0.35">
      <c r="A7" s="1" t="s">
        <v>17</v>
      </c>
      <c r="C7" s="2">
        <v>20250</v>
      </c>
      <c r="D7" s="1" t="s">
        <v>42</v>
      </c>
    </row>
    <row r="8" spans="1:6" x14ac:dyDescent="0.35">
      <c r="A8" s="1" t="s">
        <v>22</v>
      </c>
      <c r="C8" s="2">
        <v>15000</v>
      </c>
      <c r="D8" s="1" t="s">
        <v>41</v>
      </c>
      <c r="F8" s="2"/>
    </row>
    <row r="9" spans="1:6" x14ac:dyDescent="0.35">
      <c r="A9" s="1" t="s">
        <v>24</v>
      </c>
      <c r="C9" s="2">
        <v>0</v>
      </c>
      <c r="F9" s="2"/>
    </row>
    <row r="10" spans="1:6" x14ac:dyDescent="0.35">
      <c r="A10" s="1" t="s">
        <v>25</v>
      </c>
      <c r="F10" s="2"/>
    </row>
    <row r="11" spans="1:6" x14ac:dyDescent="0.35">
      <c r="A11" s="1" t="s">
        <v>9</v>
      </c>
      <c r="F11" s="2"/>
    </row>
    <row r="12" spans="1:6" x14ac:dyDescent="0.35">
      <c r="A12" s="9" t="s">
        <v>18</v>
      </c>
      <c r="B12" s="10"/>
      <c r="C12" s="10">
        <f>SUM(C4:C11)</f>
        <v>120250</v>
      </c>
      <c r="D12" s="11"/>
    </row>
    <row r="13" spans="1:6" ht="56.5" customHeight="1" x14ac:dyDescent="0.35">
      <c r="A13" s="20" t="s">
        <v>38</v>
      </c>
      <c r="B13" s="20"/>
      <c r="C13" s="20"/>
      <c r="D13" s="20"/>
    </row>
    <row r="14" spans="1:6" ht="29" x14ac:dyDescent="0.35">
      <c r="A14" s="8" t="s">
        <v>30</v>
      </c>
      <c r="B14" s="7" t="s">
        <v>0</v>
      </c>
      <c r="C14" s="7" t="s">
        <v>1</v>
      </c>
      <c r="D14" s="8" t="s">
        <v>2</v>
      </c>
    </row>
    <row r="15" spans="1:6" ht="16.149999999999999" customHeight="1" x14ac:dyDescent="0.35">
      <c r="A15" s="1" t="s">
        <v>75</v>
      </c>
      <c r="B15" s="2">
        <v>45000</v>
      </c>
      <c r="C15" s="2">
        <v>50625</v>
      </c>
      <c r="D15" s="1" t="s">
        <v>68</v>
      </c>
    </row>
    <row r="16" spans="1:6" ht="16.149999999999999" customHeight="1" x14ac:dyDescent="0.35">
      <c r="A16" s="1" t="s">
        <v>74</v>
      </c>
      <c r="B16" s="2">
        <v>32000</v>
      </c>
      <c r="C16" s="2">
        <v>12000</v>
      </c>
      <c r="D16" s="1" t="s">
        <v>68</v>
      </c>
    </row>
    <row r="17" spans="1:4" x14ac:dyDescent="0.35">
      <c r="A17" s="1" t="s">
        <v>76</v>
      </c>
      <c r="B17" s="2">
        <v>60000</v>
      </c>
      <c r="C17" s="2">
        <v>6000</v>
      </c>
      <c r="D17" s="1" t="s">
        <v>69</v>
      </c>
    </row>
    <row r="18" spans="1:4" x14ac:dyDescent="0.35">
      <c r="A18" s="1" t="s">
        <v>73</v>
      </c>
      <c r="B18" s="2">
        <v>48000</v>
      </c>
      <c r="C18" s="2">
        <v>2400</v>
      </c>
      <c r="D18" s="1" t="s">
        <v>70</v>
      </c>
    </row>
    <row r="19" spans="1:4" ht="13.15" customHeight="1" x14ac:dyDescent="0.35">
      <c r="A19" s="1" t="s">
        <v>65</v>
      </c>
      <c r="B19" s="2">
        <v>28000</v>
      </c>
      <c r="C19" s="2">
        <v>2800</v>
      </c>
      <c r="D19" s="1" t="s">
        <v>71</v>
      </c>
    </row>
    <row r="20" spans="1:4" x14ac:dyDescent="0.35">
      <c r="A20" s="12" t="s">
        <v>4</v>
      </c>
      <c r="B20" s="13"/>
      <c r="C20" s="13">
        <f>SUM(C15:C19)</f>
        <v>73825</v>
      </c>
      <c r="D20" s="14"/>
    </row>
    <row r="21" spans="1:4" x14ac:dyDescent="0.35">
      <c r="A21" s="1" t="s">
        <v>3</v>
      </c>
      <c r="C21" s="2">
        <f>C20*0.18</f>
        <v>13288.5</v>
      </c>
      <c r="D21" s="1" t="s">
        <v>40</v>
      </c>
    </row>
    <row r="22" spans="1:4" x14ac:dyDescent="0.35">
      <c r="A22" s="15" t="s">
        <v>31</v>
      </c>
      <c r="B22" s="16"/>
      <c r="C22" s="16">
        <f>C20+C21</f>
        <v>87113.5</v>
      </c>
      <c r="D22" s="14"/>
    </row>
    <row r="23" spans="1:4" ht="38.5" customHeight="1" x14ac:dyDescent="0.35"/>
    <row r="24" spans="1:4" x14ac:dyDescent="0.35">
      <c r="A24" s="8" t="s">
        <v>11</v>
      </c>
      <c r="B24" s="8"/>
      <c r="C24" s="7" t="s">
        <v>5</v>
      </c>
      <c r="D24" s="7" t="s">
        <v>2</v>
      </c>
    </row>
    <row r="25" spans="1:4" x14ac:dyDescent="0.35">
      <c r="A25" s="1" t="s">
        <v>66</v>
      </c>
      <c r="C25" s="2">
        <v>5135</v>
      </c>
      <c r="D25" s="2" t="s">
        <v>77</v>
      </c>
    </row>
    <row r="26" spans="1:4" x14ac:dyDescent="0.35">
      <c r="A26" s="1" t="s">
        <v>6</v>
      </c>
      <c r="C26" s="2">
        <v>15000</v>
      </c>
      <c r="D26" s="2" t="s">
        <v>78</v>
      </c>
    </row>
    <row r="27" spans="1:4" ht="29" x14ac:dyDescent="0.35">
      <c r="A27" s="1" t="s">
        <v>7</v>
      </c>
      <c r="C27" s="2">
        <v>3500</v>
      </c>
      <c r="D27" s="2" t="s">
        <v>79</v>
      </c>
    </row>
    <row r="28" spans="1:4" x14ac:dyDescent="0.35">
      <c r="A28" s="1" t="s">
        <v>33</v>
      </c>
      <c r="C28" s="2">
        <v>0</v>
      </c>
      <c r="D28" s="2"/>
    </row>
    <row r="29" spans="1:4" x14ac:dyDescent="0.35">
      <c r="A29" s="1" t="s">
        <v>8</v>
      </c>
      <c r="C29" s="2">
        <v>900</v>
      </c>
      <c r="D29" s="2" t="s">
        <v>80</v>
      </c>
    </row>
    <row r="30" spans="1:4" x14ac:dyDescent="0.35">
      <c r="A30" s="1" t="s">
        <v>10</v>
      </c>
      <c r="C30" s="2">
        <v>2100</v>
      </c>
      <c r="D30" s="2" t="s">
        <v>81</v>
      </c>
    </row>
    <row r="31" spans="1:4" x14ac:dyDescent="0.35">
      <c r="A31" s="1" t="s">
        <v>34</v>
      </c>
      <c r="C31" s="2">
        <v>0</v>
      </c>
      <c r="D31" s="2"/>
    </row>
    <row r="32" spans="1:4" x14ac:dyDescent="0.35">
      <c r="A32" s="1" t="s">
        <v>35</v>
      </c>
      <c r="C32" s="2">
        <v>2500</v>
      </c>
      <c r="D32" s="2" t="s">
        <v>67</v>
      </c>
    </row>
    <row r="33" spans="1:4" x14ac:dyDescent="0.35">
      <c r="A33" s="1" t="s">
        <v>36</v>
      </c>
      <c r="C33" s="2">
        <v>0</v>
      </c>
      <c r="D33" s="2"/>
    </row>
    <row r="34" spans="1:4" x14ac:dyDescent="0.35">
      <c r="A34" s="1" t="s">
        <v>9</v>
      </c>
      <c r="C34" s="2">
        <v>4000</v>
      </c>
      <c r="D34" s="2" t="s">
        <v>82</v>
      </c>
    </row>
    <row r="35" spans="1:4" x14ac:dyDescent="0.35">
      <c r="A35" s="15" t="s">
        <v>12</v>
      </c>
      <c r="B35" s="16"/>
      <c r="C35" s="16">
        <f>SUM(C25:C34)</f>
        <v>33135</v>
      </c>
      <c r="D35" s="14"/>
    </row>
    <row r="37" spans="1:4" x14ac:dyDescent="0.35">
      <c r="A37" s="17" t="s">
        <v>13</v>
      </c>
      <c r="B37" s="18"/>
      <c r="C37" s="18">
        <f>C22+C35</f>
        <v>120248.5</v>
      </c>
      <c r="D37" s="18"/>
    </row>
    <row r="39" spans="1:4" x14ac:dyDescent="0.35">
      <c r="A39" s="17" t="s">
        <v>39</v>
      </c>
      <c r="B39" s="19"/>
      <c r="C39" s="19">
        <f>C12-C37</f>
        <v>1.5</v>
      </c>
      <c r="D39" s="11"/>
    </row>
  </sheetData>
  <mergeCells count="3">
    <mergeCell ref="A1:D1"/>
    <mergeCell ref="A13:D13"/>
    <mergeCell ref="A2:D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2BEF2075ED05408885E7EB1E1E50FB" ma:contentTypeVersion="15" ma:contentTypeDescription="Create a new document." ma:contentTypeScope="" ma:versionID="540e922caa99f1c7b9ffdec248710320">
  <xsd:schema xmlns:xsd="http://www.w3.org/2001/XMLSchema" xmlns:xs="http://www.w3.org/2001/XMLSchema" xmlns:p="http://schemas.microsoft.com/office/2006/metadata/properties" xmlns:ns2="a3eb84dc-a27c-4935-81c2-98303fa574b6" xmlns:ns3="4bfe6452-a5a5-4985-9059-27b16b509737" targetNamespace="http://schemas.microsoft.com/office/2006/metadata/properties" ma:root="true" ma:fieldsID="72fb226d4b60291bed5a7ef4d0cdced7" ns2:_="" ns3:_="">
    <xsd:import namespace="a3eb84dc-a27c-4935-81c2-98303fa574b6"/>
    <xsd:import namespace="4bfe6452-a5a5-4985-9059-27b16b50973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eb84dc-a27c-4935-81c2-98303fa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f4fc600-533b-4f11-9c07-30430b6604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bfe6452-a5a5-4985-9059-27b16b5097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41f33e7-b48f-46d5-84af-3dd656d29ab1}" ma:internalName="TaxCatchAll" ma:showField="CatchAllData" ma:web="4bfe6452-a5a5-4985-9059-27b16b5097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bfe6452-a5a5-4985-9059-27b16b509737" xsi:nil="true"/>
    <lcf76f155ced4ddcb4097134ff3c332f xmlns="a3eb84dc-a27c-4935-81c2-98303fa574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E5BD53-EB69-4286-B604-36A7CD4C382D}">
  <ds:schemaRefs>
    <ds:schemaRef ds:uri="http://schemas.microsoft.com/sharepoint/v3/contenttype/forms"/>
  </ds:schemaRefs>
</ds:datastoreItem>
</file>

<file path=customXml/itemProps2.xml><?xml version="1.0" encoding="utf-8"?>
<ds:datastoreItem xmlns:ds="http://schemas.openxmlformats.org/officeDocument/2006/customXml" ds:itemID="{059CED80-1287-4D14-80C3-4635C9507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eb84dc-a27c-4935-81c2-98303fa574b6"/>
    <ds:schemaRef ds:uri="4bfe6452-a5a5-4985-9059-27b16b5097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2DD98D-9869-4260-A003-7D531A58A469}">
  <ds:schemaRefs>
    <ds:schemaRef ds:uri="http://purl.org/dc/terms/"/>
    <ds:schemaRef ds:uri="a3eb84dc-a27c-4935-81c2-98303fa574b6"/>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4bfe6452-a5a5-4985-9059-27b16b50973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Sample Budget</vt:lpstr>
      <vt:lpstr>Category Explainations</vt:lpstr>
      <vt:lpstr>Budget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Carter</dc:creator>
  <cp:lastModifiedBy>Katie Rosen</cp:lastModifiedBy>
  <dcterms:created xsi:type="dcterms:W3CDTF">2020-03-08T17:39:40Z</dcterms:created>
  <dcterms:modified xsi:type="dcterms:W3CDTF">2022-09-21T14:41:58Z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0x0101002F2BEF2075ED05408885E7EB1E1E50FB</vt:lpwstr>
  </property>
</Properties>
</file>